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defaultThemeVersion="124226"/>
  <bookViews>
    <workbookView xWindow="240" yWindow="30" windowWidth="15480" windowHeight="10110"/>
  </bookViews>
  <sheets>
    <sheet name="Спецификация " sheetId="1" r:id="rId1"/>
    <sheet name="Доставка " sheetId="3" r:id="rId2"/>
    <sheet name="XLR_NoRangeSheet" sheetId="2" state="veryHidden" r:id="rId3"/>
  </sheets>
  <definedNames>
    <definedName name="Query1">'Спецификация '!$A$7:$AD$8</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'!$A$14:$P$16</definedName>
    <definedName name="XLR_ERRNAMESTR" hidden="1">XLR_NoRangeSheet!$B$5</definedName>
    <definedName name="XLR_VERSION" hidden="1">XLR_NoRangeSheet!$A$5</definedName>
  </definedNames>
  <calcPr calcId="124519"/>
</workbook>
</file>

<file path=xl/calcChain.xml><?xml version="1.0" encoding="utf-8"?>
<calcChain xmlns="http://schemas.openxmlformats.org/spreadsheetml/2006/main">
  <c r="E4" i="3"/>
  <c r="N8" i="1" l="1"/>
  <c r="M8" l="1"/>
  <c r="N9" s="1"/>
  <c r="B7"/>
  <c r="B5" i="2"/>
</calcChain>
</file>

<file path=xl/sharedStrings.xml><?xml version="1.0" encoding="utf-8"?>
<sst xmlns="http://schemas.openxmlformats.org/spreadsheetml/2006/main" count="80" uniqueCount="70">
  <si>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</si>
  <si>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</si>
  <si>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</si>
  <si>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</si>
  <si>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</si>
  <si>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</si>
  <si>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</si>
  <si>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</si>
  <si>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</si>
  <si>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</si>
  <si>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СПЕЦИФИКАЦИЯ</t>
  </si>
  <si>
    <t>Eд.изм</t>
  </si>
  <si>
    <t>Наименование товара</t>
  </si>
  <si>
    <t>Количество</t>
  </si>
  <si>
    <t>I кв.</t>
  </si>
  <si>
    <t>II кв.</t>
  </si>
  <si>
    <t>III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</si>
  <si>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</si>
  <si>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</si>
  <si>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</si>
  <si>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В т.ч. НДС</t>
  </si>
  <si>
    <t>Сумма в том числе НДС, включая стоимость тары и доставку, рубли РФ</t>
  </si>
  <si>
    <t>Номенклатура</t>
  </si>
  <si>
    <t xml:space="preserve">Наименование товара поставщика1 </t>
  </si>
  <si>
    <t>1Заполняется в случае отличия наименования продукции, предлагаемой участником, от наименования продукции, указанной в закупочной документации</t>
  </si>
  <si>
    <t>4.2, Developer  (build 122-D7)</t>
  </si>
  <si>
    <t>Query2</t>
  </si>
  <si>
    <t>Республика Башкортостан</t>
  </si>
  <si>
    <t>Поставка информационных плакатов</t>
  </si>
  <si>
    <t>, тел. , эл.почта:</t>
  </si>
  <si>
    <t/>
  </si>
  <si>
    <t>31.12.2015</t>
  </si>
  <si>
    <t>Красных Алена Витальевна</t>
  </si>
  <si>
    <t>3472)21-55-73</t>
  </si>
  <si>
    <t>Отдел организации эксплуатации транспортных сетей (ООЭТС)</t>
  </si>
  <si>
    <t>Приложение 1.3</t>
  </si>
  <si>
    <t>39237</t>
  </si>
  <si>
    <t>ПЛАКАТ ИНФОРМАЦИОННЫЙ</t>
  </si>
  <si>
    <t>шт</t>
  </si>
  <si>
    <t>1 Паспорт  изделия</t>
  </si>
  <si>
    <t>2 Сертификаты качества</t>
  </si>
  <si>
    <t>Силов Константин Владимирович тел +7(347)221 54 09, эл. почта: k.silov@bashtel.ru</t>
  </si>
  <si>
    <t>Ахметзянова ВФ тел 8/347/221-56-61</t>
  </si>
  <si>
    <t xml:space="preserve">
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ПЭ80 SDR 17 по ГОСТ 18599-2001, марки ПНД 273-83, либо 6948С, либо аналога, соответствующих ГОСТ ПНД 16338-85. Высота столбика  2000мм, в сечении представляет собой трубу наружным диаметром 83х4,0мм.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Гарантийный срок составляет не менее 60 месяцев.</t>
  </si>
  <si>
    <t>40</t>
  </si>
  <si>
    <t>162</t>
  </si>
  <si>
    <t xml:space="preserve"> кол-во: 61; г.Бирск, ул. Бурновская, д.10; Выдрин Ю.А. 89173483781 ;  кол-во: 78; г. Белорецк, ул.Ленина, д.41; Кузнецов Д.Н. 89051808865;  кол-во: 90; с. Месягутово, ул. Коммунистическая, д.24; Фазылов В.С. 89063756161;  кол-во: 94; г. Сибай, ул. Индустриальное шоссе, д.2; Устььянцева Л.А. 89279417186;  кол-во: 205; г. Туймазы, ул. Гафурова, д.60; Николаичев А.П. 89018173670;  кол-во: 15; г. Уфа, ул. Каспийская, д.14; Мухаметшина З.Р. 89018173671</t>
  </si>
  <si>
    <t>Марка кабеля:</t>
  </si>
  <si>
    <t>ед. изм</t>
  </si>
  <si>
    <t>Филиал</t>
  </si>
  <si>
    <t>Адрес и контактное лицо</t>
  </si>
  <si>
    <t>Март</t>
  </si>
  <si>
    <t xml:space="preserve">ПЛАКАТ ИНФОРМАЦИОННЫЙ
</t>
  </si>
  <si>
    <t>Белорецкий МУЭС</t>
  </si>
  <si>
    <t>Бирский МУЭС</t>
  </si>
  <si>
    <t>г.Бирск, ул. Бурновская, д.10; Выдрин Ю.А. 89173483781</t>
  </si>
  <si>
    <t>Месягутовский МУЭС</t>
  </si>
  <si>
    <t>Сибайский МУЭС</t>
  </si>
  <si>
    <t>г. Сибай, ул. Индустриальное шоссе, д.2; Устьянцева Л.А. 89279417186</t>
  </si>
  <si>
    <t>Туймазинский МУЭС</t>
  </si>
  <si>
    <t>г. Туймазы, ул. Гафурова, д.60; Николаичев А.П. 89018173670</t>
  </si>
  <si>
    <t>Центр технической эксплуатации</t>
  </si>
  <si>
    <t>г. Уфа, ул. Каспийская, д.14; Мухаметшина З.Р. 89018173671</t>
  </si>
  <si>
    <t xml:space="preserve">ЛОТ </t>
  </si>
  <si>
    <t>Предельная сумма лота составляет:   434402,50     руб. с НДС.</t>
  </si>
  <si>
    <t xml:space="preserve">до 20 марта 2015г, </t>
  </si>
  <si>
    <t xml:space="preserve">1 кв </t>
  </si>
  <si>
    <t>г.Белорецк ул. Ленина д.41
Кузнецов Дмитрий Николаевич                                                          т .раб 8(34792) 5-12-35.                             сот 8-9051808865</t>
  </si>
  <si>
    <t xml:space="preserve">с.Месягутово  ул.Коммунистическая  д24
Крылосов Виктор Сергеевич. сот.89196068131
Фазылов Вадим Салимович  сот.  8-906-375-6161-гл.инженер
</t>
  </si>
  <si>
    <t>3 Гарантийные обязательства -  36 месяцев</t>
  </si>
</sst>
</file>

<file path=xl/styles.xml><?xml version="1.0" encoding="utf-8"?>
<styleSheet xmlns="http://schemas.openxmlformats.org/spreadsheetml/2006/main">
  <numFmts count="2">
    <numFmt numFmtId="44" formatCode="_-* #,##0.00&quot;р.&quot;_-;\-* #,##0.00&quot;р.&quot;_-;_-* &quot;-&quot;??&quot;р.&quot;_-;_-@_-"/>
    <numFmt numFmtId="164" formatCode="#,##0.00_р_."/>
  </numFmts>
  <fonts count="7">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b/>
      <sz val="9"/>
      <color theme="1"/>
      <name val="Calibri"/>
      <family val="2"/>
      <charset val="204"/>
      <scheme val="minor"/>
    </font>
    <font>
      <sz val="9"/>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s>
  <cellStyleXfs count="2">
    <xf numFmtId="0" fontId="0" fillId="0" borderId="0"/>
    <xf numFmtId="0" fontId="1" fillId="0" borderId="0"/>
  </cellStyleXfs>
  <cellXfs count="83">
    <xf numFmtId="0" fontId="0" fillId="0" borderId="0" xfId="0"/>
    <xf numFmtId="0" fontId="0" fillId="0" borderId="0" xfId="0" applyBorder="1" applyAlignment="1">
      <alignment vertical="top" wrapText="1"/>
    </xf>
    <xf numFmtId="0" fontId="0" fillId="0" borderId="0" xfId="0" applyAlignment="1">
      <alignment horizontal="left"/>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0" fontId="0" fillId="0" borderId="1" xfId="0" applyFont="1" applyBorder="1" applyAlignment="1">
      <alignment horizontal="center"/>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0" xfId="0" applyBorder="1" applyAlignment="1">
      <alignment vertical="top" wrapText="1"/>
    </xf>
    <xf numFmtId="0" fontId="0" fillId="0" borderId="11" xfId="0" applyBorder="1" applyAlignment="1">
      <alignment vertical="top" wrapText="1"/>
    </xf>
    <xf numFmtId="4" fontId="0" fillId="0" borderId="5" xfId="0" applyNumberFormat="1" applyBorder="1" applyAlignment="1">
      <alignment horizontal="right"/>
    </xf>
    <xf numFmtId="0" fontId="0" fillId="0" borderId="1" xfId="0" applyFont="1" applyBorder="1" applyAlignment="1">
      <alignment vertical="top" wrapText="1"/>
    </xf>
    <xf numFmtId="0" fontId="0" fillId="0" borderId="1" xfId="0" applyFont="1" applyBorder="1" applyAlignment="1">
      <alignment horizontal="center" vertical="top"/>
    </xf>
    <xf numFmtId="0" fontId="0" fillId="0" borderId="1" xfId="0" applyFont="1" applyBorder="1" applyAlignment="1">
      <alignment horizontal="center" vertical="center"/>
    </xf>
    <xf numFmtId="49"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wrapText="1"/>
    </xf>
    <xf numFmtId="0" fontId="0" fillId="0" borderId="0" xfId="0" applyFill="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44" fontId="0" fillId="0" borderId="1" xfId="0" applyNumberFormat="1" applyFont="1" applyBorder="1" applyAlignment="1">
      <alignment horizontal="center" vertical="center" wrapText="1"/>
    </xf>
    <xf numFmtId="0" fontId="5" fillId="2" borderId="1" xfId="0" applyFont="1" applyFill="1" applyBorder="1" applyAlignment="1">
      <alignment horizontal="center"/>
    </xf>
    <xf numFmtId="0" fontId="6" fillId="2" borderId="5" xfId="0" applyFont="1" applyFill="1" applyBorder="1" applyAlignment="1">
      <alignment horizontal="center"/>
    </xf>
    <xf numFmtId="0" fontId="6" fillId="2" borderId="17" xfId="0" applyFont="1" applyFill="1" applyBorder="1" applyAlignment="1">
      <alignment horizontal="center" vertical="center"/>
    </xf>
    <xf numFmtId="0" fontId="6" fillId="2" borderId="19"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22" xfId="0" applyFont="1" applyFill="1" applyBorder="1" applyAlignment="1">
      <alignment horizontal="center" vertical="center" wrapText="1"/>
    </xf>
    <xf numFmtId="0" fontId="6" fillId="2" borderId="25" xfId="0" applyFont="1" applyFill="1" applyBorder="1" applyAlignment="1">
      <alignment horizontal="center" vertical="center"/>
    </xf>
    <xf numFmtId="0" fontId="6" fillId="2" borderId="26" xfId="0" applyFont="1" applyFill="1" applyBorder="1" applyAlignment="1">
      <alignment horizontal="center" vertical="center" wrapText="1"/>
    </xf>
    <xf numFmtId="1" fontId="0" fillId="0" borderId="1" xfId="0" applyNumberFormat="1" applyFont="1" applyBorder="1" applyAlignment="1">
      <alignment horizontal="center" vertical="center"/>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left"/>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6" fillId="2" borderId="1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5" fillId="2" borderId="5" xfId="0" applyFont="1" applyFill="1" applyBorder="1" applyAlignment="1">
      <alignment horizontal="center"/>
    </xf>
    <xf numFmtId="0" fontId="5" fillId="2" borderId="12" xfId="0" applyFont="1" applyFill="1" applyBorder="1" applyAlignment="1">
      <alignment horizontal="center"/>
    </xf>
    <xf numFmtId="0" fontId="5" fillId="2" borderId="13" xfId="0" applyFont="1" applyFill="1" applyBorder="1" applyAlignment="1">
      <alignment horizontal="center"/>
    </xf>
    <xf numFmtId="0" fontId="2" fillId="0" borderId="27" xfId="0" applyFont="1" applyBorder="1" applyAlignment="1">
      <alignment horizontal="right" vertical="center"/>
    </xf>
    <xf numFmtId="0" fontId="5" fillId="2" borderId="3" xfId="0" applyFont="1" applyFill="1" applyBorder="1" applyAlignment="1">
      <alignment horizontal="center" vertical="center"/>
    </xf>
    <xf numFmtId="0" fontId="5" fillId="2" borderId="14" xfId="0" applyFont="1" applyFill="1" applyBorder="1" applyAlignment="1">
      <alignment horizontal="center" vertical="center"/>
    </xf>
    <xf numFmtId="0" fontId="6" fillId="2" borderId="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23"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24"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D25"/>
  <sheetViews>
    <sheetView tabSelected="1" view="pageBreakPreview" topLeftCell="A7" zoomScale="60" zoomScaleNormal="70" workbookViewId="0">
      <selection activeCell="F7" sqref="F7"/>
    </sheetView>
  </sheetViews>
  <sheetFormatPr defaultRowHeight="15"/>
  <cols>
    <col min="1" max="1" width="0.85546875" customWidth="1"/>
    <col min="2" max="2" width="13.42578125" customWidth="1"/>
    <col min="3" max="3" width="8.42578125" style="6" customWidth="1"/>
    <col min="4" max="4" width="26.42578125" customWidth="1"/>
    <col min="5" max="5" width="13.28515625" style="6" customWidth="1"/>
    <col min="6" max="6" width="72" customWidth="1"/>
    <col min="11" max="11" width="12.85546875" customWidth="1"/>
    <col min="12" max="12" width="19.5703125" style="3" customWidth="1"/>
    <col min="13" max="13" width="16" style="3" customWidth="1"/>
    <col min="14" max="14" width="18.28515625" style="5" customWidth="1"/>
    <col min="15" max="15" width="31.5703125" customWidth="1"/>
    <col min="16" max="16" width="3.28515625" customWidth="1"/>
    <col min="26" max="29" width="9.140625" style="6"/>
  </cols>
  <sheetData>
    <row r="1" spans="1:30">
      <c r="O1" s="3" t="s">
        <v>35</v>
      </c>
    </row>
    <row r="2" spans="1:30">
      <c r="B2" s="61" t="s">
        <v>10</v>
      </c>
      <c r="C2" s="61"/>
      <c r="D2" s="61"/>
      <c r="E2" s="61"/>
      <c r="F2" s="61"/>
      <c r="G2" s="61"/>
      <c r="H2" s="61"/>
      <c r="I2" s="61"/>
      <c r="J2" s="61"/>
      <c r="K2" s="61"/>
      <c r="L2" s="61"/>
      <c r="M2" s="61"/>
      <c r="N2" s="61"/>
      <c r="O2" s="61"/>
    </row>
    <row r="3" spans="1:30">
      <c r="B3" t="s">
        <v>63</v>
      </c>
      <c r="C3" s="6" t="s">
        <v>28</v>
      </c>
      <c r="D3" s="19"/>
      <c r="E3" s="19"/>
      <c r="F3" s="18" t="s">
        <v>34</v>
      </c>
      <c r="H3" s="18"/>
      <c r="O3" s="15"/>
      <c r="P3" s="2"/>
    </row>
    <row r="4" spans="1:30" s="7" customFormat="1">
      <c r="B4" s="62" t="s">
        <v>0</v>
      </c>
      <c r="C4" s="65" t="s">
        <v>22</v>
      </c>
      <c r="D4" s="62" t="s">
        <v>12</v>
      </c>
      <c r="E4" s="65" t="s">
        <v>23</v>
      </c>
      <c r="F4" s="62" t="s">
        <v>1</v>
      </c>
      <c r="G4" s="62" t="s">
        <v>11</v>
      </c>
      <c r="H4" s="64" t="s">
        <v>13</v>
      </c>
      <c r="I4" s="64"/>
      <c r="J4" s="64"/>
      <c r="K4" s="64"/>
      <c r="L4" s="52" t="s">
        <v>18</v>
      </c>
      <c r="M4" s="50" t="s">
        <v>19</v>
      </c>
      <c r="N4" s="63" t="s">
        <v>21</v>
      </c>
      <c r="O4" s="62" t="s">
        <v>2</v>
      </c>
      <c r="P4" s="8"/>
    </row>
    <row r="5" spans="1:30" s="9" customFormat="1" ht="64.5" customHeight="1">
      <c r="B5" s="62"/>
      <c r="C5" s="66"/>
      <c r="D5" s="62"/>
      <c r="E5" s="66"/>
      <c r="F5" s="62"/>
      <c r="G5" s="62"/>
      <c r="H5" s="4" t="s">
        <v>14</v>
      </c>
      <c r="I5" s="4" t="s">
        <v>15</v>
      </c>
      <c r="J5" s="4" t="s">
        <v>16</v>
      </c>
      <c r="K5" s="4" t="s">
        <v>17</v>
      </c>
      <c r="L5" s="53"/>
      <c r="M5" s="51"/>
      <c r="N5" s="63"/>
      <c r="O5" s="62"/>
    </row>
    <row r="6" spans="1:30" s="7" customFormat="1" ht="27" customHeight="1">
      <c r="B6" s="10">
        <v>1</v>
      </c>
      <c r="C6" s="20">
        <v>2</v>
      </c>
      <c r="D6" s="10">
        <v>3</v>
      </c>
      <c r="E6" s="21">
        <v>4</v>
      </c>
      <c r="F6" s="10">
        <v>5</v>
      </c>
      <c r="G6" s="10">
        <v>6</v>
      </c>
      <c r="H6" s="10">
        <v>7</v>
      </c>
      <c r="I6" s="10">
        <v>8</v>
      </c>
      <c r="J6" s="10">
        <v>9</v>
      </c>
      <c r="K6" s="10">
        <v>11</v>
      </c>
      <c r="L6" s="10">
        <v>12</v>
      </c>
      <c r="M6" s="10">
        <v>13</v>
      </c>
      <c r="N6" s="10">
        <v>14</v>
      </c>
      <c r="O6" s="10">
        <v>15</v>
      </c>
    </row>
    <row r="7" spans="1:30" ht="409.5" customHeight="1">
      <c r="A7" s="6"/>
      <c r="B7" s="30">
        <f>ROW()-6</f>
        <v>1</v>
      </c>
      <c r="C7" s="30" t="s">
        <v>36</v>
      </c>
      <c r="D7" s="29" t="s">
        <v>37</v>
      </c>
      <c r="E7" s="29"/>
      <c r="F7" s="29" t="s">
        <v>43</v>
      </c>
      <c r="G7" s="31" t="s">
        <v>38</v>
      </c>
      <c r="H7" s="32" t="s">
        <v>44</v>
      </c>
      <c r="I7" s="33">
        <v>341</v>
      </c>
      <c r="J7" s="32" t="s">
        <v>45</v>
      </c>
      <c r="K7" s="48">
        <v>543</v>
      </c>
      <c r="L7" s="34">
        <v>677.96610169400003</v>
      </c>
      <c r="M7" s="39">
        <v>368137.71</v>
      </c>
      <c r="N7" s="39">
        <v>434402.5</v>
      </c>
      <c r="O7" s="29" t="s">
        <v>46</v>
      </c>
      <c r="P7" s="6"/>
      <c r="Q7" s="6"/>
      <c r="R7" s="6"/>
      <c r="S7" s="6"/>
      <c r="T7" s="6"/>
      <c r="U7" s="6"/>
      <c r="V7" s="6"/>
      <c r="W7" s="6"/>
      <c r="X7" s="6"/>
      <c r="Y7" s="6"/>
      <c r="AD7" s="6"/>
    </row>
    <row r="8" spans="1:30" s="6" customFormat="1">
      <c r="B8" s="12"/>
      <c r="C8" s="14"/>
      <c r="D8" s="13"/>
      <c r="E8" s="13"/>
      <c r="F8" s="13"/>
      <c r="G8" s="14"/>
      <c r="H8" s="14"/>
      <c r="I8" s="14"/>
      <c r="J8" s="14"/>
      <c r="K8" s="14"/>
      <c r="L8" s="16"/>
      <c r="M8" s="17">
        <f>SUM($M$7:$M$7)</f>
        <v>368137.71</v>
      </c>
      <c r="N8" s="17">
        <f>SUM(N7:N7)</f>
        <v>434402.5</v>
      </c>
      <c r="O8" s="26"/>
    </row>
    <row r="9" spans="1:30" s="6" customFormat="1">
      <c r="B9" s="11"/>
      <c r="C9" s="11"/>
      <c r="D9" s="1"/>
      <c r="E9" s="1"/>
      <c r="F9" s="1"/>
      <c r="G9" s="11"/>
      <c r="H9" s="11"/>
      <c r="I9" s="11"/>
      <c r="J9" s="11"/>
      <c r="K9" s="11"/>
      <c r="L9" s="11"/>
      <c r="M9" s="11" t="s">
        <v>20</v>
      </c>
      <c r="N9" s="28">
        <f>N8-M8</f>
        <v>66264.789999999979</v>
      </c>
      <c r="O9" s="27"/>
    </row>
    <row r="10" spans="1:30">
      <c r="A10" s="6"/>
      <c r="B10" s="57" t="s">
        <v>64</v>
      </c>
      <c r="C10" s="57"/>
      <c r="D10" s="57"/>
      <c r="E10" s="57"/>
      <c r="F10" s="57"/>
      <c r="G10" s="57"/>
      <c r="H10" s="57"/>
      <c r="I10" s="57"/>
      <c r="J10" s="57"/>
      <c r="K10" s="57"/>
      <c r="L10" s="57"/>
      <c r="M10" s="57"/>
      <c r="N10" s="57"/>
      <c r="O10" s="57"/>
      <c r="P10" s="6"/>
      <c r="Q10" s="6"/>
      <c r="R10" s="6"/>
      <c r="S10" s="6"/>
      <c r="T10" s="6"/>
      <c r="U10" s="6"/>
      <c r="V10" s="6"/>
      <c r="W10" s="6"/>
      <c r="X10" s="6"/>
      <c r="Y10" s="6"/>
      <c r="AD10" s="6"/>
    </row>
    <row r="11" spans="1:30">
      <c r="B11" s="57" t="s">
        <v>3</v>
      </c>
      <c r="C11" s="57"/>
      <c r="D11" s="57"/>
      <c r="E11" s="57"/>
      <c r="F11" s="57"/>
      <c r="G11" s="57"/>
      <c r="H11" s="57"/>
      <c r="I11" s="57"/>
      <c r="J11" s="57"/>
      <c r="K11" s="57"/>
      <c r="L11" s="57"/>
      <c r="M11" s="57"/>
      <c r="N11" s="57"/>
      <c r="O11" s="57"/>
    </row>
    <row r="12" spans="1:30" ht="16.5" customHeight="1">
      <c r="B12" s="49" t="s">
        <v>4</v>
      </c>
      <c r="C12" s="49"/>
      <c r="D12" s="49"/>
      <c r="E12" s="54" t="s">
        <v>65</v>
      </c>
      <c r="F12" s="55"/>
      <c r="G12" s="55"/>
      <c r="H12" s="55"/>
      <c r="I12" s="55"/>
      <c r="J12" s="55"/>
      <c r="K12" s="55"/>
      <c r="L12" s="55"/>
      <c r="M12" s="55"/>
      <c r="N12" s="55"/>
      <c r="O12" s="56"/>
    </row>
    <row r="13" spans="1:30" ht="32.1" customHeight="1">
      <c r="B13" s="49" t="s">
        <v>5</v>
      </c>
      <c r="C13" s="49"/>
      <c r="D13" s="49"/>
      <c r="E13" s="58" t="s">
        <v>9</v>
      </c>
      <c r="F13" s="59"/>
      <c r="G13" s="59"/>
      <c r="H13" s="59"/>
      <c r="I13" s="59"/>
      <c r="J13" s="59"/>
      <c r="K13" s="59"/>
      <c r="L13" s="59"/>
      <c r="M13" s="59"/>
      <c r="N13" s="59"/>
      <c r="O13" s="60"/>
      <c r="P13" s="1"/>
      <c r="Q13" s="1"/>
      <c r="R13" s="1"/>
      <c r="S13" s="1"/>
      <c r="T13" s="1"/>
      <c r="U13" s="1"/>
    </row>
    <row r="14" spans="1:30" ht="15" customHeight="1">
      <c r="A14" s="6"/>
      <c r="B14" s="49" t="s">
        <v>6</v>
      </c>
      <c r="C14" s="49"/>
      <c r="D14" s="49"/>
      <c r="E14" s="54" t="s">
        <v>39</v>
      </c>
      <c r="F14" s="55"/>
      <c r="G14" s="55"/>
      <c r="H14" s="55"/>
      <c r="I14" s="55"/>
      <c r="J14" s="55"/>
      <c r="K14" s="55"/>
      <c r="L14" s="55"/>
      <c r="M14" s="55"/>
      <c r="N14" s="55"/>
      <c r="O14" s="56"/>
      <c r="P14" s="6"/>
    </row>
    <row r="15" spans="1:30" s="6" customFormat="1" ht="15" customHeight="1">
      <c r="B15" s="49"/>
      <c r="C15" s="49"/>
      <c r="D15" s="49"/>
      <c r="E15" s="54" t="s">
        <v>40</v>
      </c>
      <c r="F15" s="55"/>
      <c r="G15" s="55"/>
      <c r="H15" s="55"/>
      <c r="I15" s="55"/>
      <c r="J15" s="55"/>
      <c r="K15" s="55"/>
      <c r="L15" s="55"/>
      <c r="M15" s="55"/>
      <c r="N15" s="55"/>
      <c r="O15" s="56"/>
      <c r="Q15"/>
      <c r="R15"/>
      <c r="S15"/>
      <c r="T15"/>
      <c r="U15"/>
      <c r="V15"/>
      <c r="W15"/>
      <c r="X15"/>
      <c r="Y15"/>
      <c r="AD15"/>
    </row>
    <row r="16" spans="1:30" s="6" customFormat="1" ht="15" customHeight="1">
      <c r="B16" s="49"/>
      <c r="C16" s="49"/>
      <c r="D16" s="49"/>
      <c r="E16" s="54" t="s">
        <v>69</v>
      </c>
      <c r="F16" s="55"/>
      <c r="G16" s="55"/>
      <c r="H16" s="55"/>
      <c r="I16" s="55"/>
      <c r="J16" s="55"/>
      <c r="K16" s="55"/>
      <c r="L16" s="55"/>
      <c r="M16" s="55"/>
      <c r="N16" s="55"/>
      <c r="O16" s="56"/>
    </row>
    <row r="17" spans="1:30" s="6" customFormat="1" ht="19.5" customHeight="1">
      <c r="A17"/>
      <c r="B17" s="49" t="s">
        <v>7</v>
      </c>
      <c r="C17" s="49"/>
      <c r="D17" s="49"/>
      <c r="E17" s="54" t="s">
        <v>41</v>
      </c>
      <c r="F17" s="55"/>
      <c r="G17" s="55"/>
      <c r="H17" s="55"/>
      <c r="I17" s="55"/>
      <c r="J17" s="55"/>
      <c r="K17" s="55"/>
      <c r="L17" s="55"/>
      <c r="M17" s="55"/>
      <c r="N17" s="55"/>
      <c r="O17" s="56"/>
      <c r="P17"/>
      <c r="Q17"/>
      <c r="R17"/>
      <c r="S17"/>
      <c r="T17"/>
      <c r="U17"/>
      <c r="V17"/>
      <c r="W17"/>
      <c r="X17"/>
      <c r="Y17"/>
      <c r="AD17"/>
    </row>
    <row r="18" spans="1:30">
      <c r="B18" s="49" t="s">
        <v>8</v>
      </c>
      <c r="C18" s="49"/>
      <c r="D18" s="49"/>
      <c r="E18" s="54" t="s">
        <v>42</v>
      </c>
      <c r="F18" s="55"/>
      <c r="G18" s="55"/>
      <c r="H18" s="55"/>
      <c r="I18" s="55"/>
      <c r="J18" s="55"/>
      <c r="K18" s="55"/>
      <c r="L18" s="55"/>
      <c r="M18" s="55"/>
      <c r="N18" s="55"/>
      <c r="O18" s="56"/>
      <c r="Q18" s="6"/>
      <c r="R18" s="6"/>
      <c r="S18" s="6"/>
      <c r="T18" s="6"/>
      <c r="U18" s="6"/>
      <c r="V18" s="6"/>
      <c r="W18" s="6"/>
      <c r="X18" s="6"/>
      <c r="Y18" s="6"/>
      <c r="AD18" s="6"/>
    </row>
    <row r="19" spans="1:30" s="6" customFormat="1">
      <c r="B19" s="22"/>
      <c r="C19" s="22"/>
      <c r="D19" s="22"/>
      <c r="E19" s="22"/>
      <c r="F19" s="23"/>
      <c r="G19" s="23"/>
      <c r="H19" s="23"/>
      <c r="I19" s="23"/>
      <c r="J19" s="23"/>
      <c r="K19" s="23"/>
      <c r="L19" s="23"/>
      <c r="M19" s="23"/>
      <c r="N19" s="23"/>
      <c r="O19" s="23"/>
      <c r="Q19"/>
      <c r="R19"/>
      <c r="S19"/>
      <c r="T19"/>
      <c r="U19"/>
      <c r="V19"/>
      <c r="W19"/>
      <c r="X19"/>
      <c r="Y19"/>
      <c r="AD19"/>
    </row>
    <row r="20" spans="1:30">
      <c r="B20" s="6" t="s">
        <v>24</v>
      </c>
      <c r="Q20" s="6"/>
      <c r="R20" s="6"/>
      <c r="S20" s="6"/>
      <c r="T20" s="6"/>
      <c r="U20" s="6"/>
      <c r="V20" s="6"/>
      <c r="W20" s="6"/>
      <c r="X20" s="6"/>
      <c r="Y20" s="6"/>
      <c r="AD20" s="6"/>
    </row>
    <row r="21" spans="1:30">
      <c r="A21" s="6"/>
      <c r="B21" s="6"/>
      <c r="D21" s="6"/>
      <c r="F21" s="6"/>
      <c r="G21" s="6"/>
      <c r="H21" s="6"/>
      <c r="I21" s="6"/>
      <c r="J21" s="6"/>
      <c r="K21" s="6"/>
      <c r="L21" s="6"/>
      <c r="M21" s="6"/>
      <c r="N21" s="6"/>
      <c r="O21" s="6"/>
      <c r="P21" s="6"/>
    </row>
    <row r="23" spans="1:30">
      <c r="D23" s="2"/>
      <c r="E23" s="2"/>
    </row>
    <row r="24" spans="1:30">
      <c r="D24" s="2"/>
      <c r="E24" s="2"/>
    </row>
    <row r="25" spans="1:30">
      <c r="D25" s="2"/>
      <c r="E25" s="2"/>
    </row>
  </sheetData>
  <mergeCells count="28">
    <mergeCell ref="B10:O10"/>
    <mergeCell ref="B15:D15"/>
    <mergeCell ref="B2:O2"/>
    <mergeCell ref="B4:B5"/>
    <mergeCell ref="D4:D5"/>
    <mergeCell ref="N4:N5"/>
    <mergeCell ref="O4:O5"/>
    <mergeCell ref="F4:F5"/>
    <mergeCell ref="G4:G5"/>
    <mergeCell ref="H4:K4"/>
    <mergeCell ref="C4:C5"/>
    <mergeCell ref="E4:E5"/>
    <mergeCell ref="B17:D17"/>
    <mergeCell ref="B18:D18"/>
    <mergeCell ref="M4:M5"/>
    <mergeCell ref="L4:L5"/>
    <mergeCell ref="B14:D14"/>
    <mergeCell ref="E14:O14"/>
    <mergeCell ref="B16:D16"/>
    <mergeCell ref="E16:O16"/>
    <mergeCell ref="B12:D12"/>
    <mergeCell ref="B11:O11"/>
    <mergeCell ref="B13:D13"/>
    <mergeCell ref="E17:O17"/>
    <mergeCell ref="E18:O18"/>
    <mergeCell ref="E12:O12"/>
    <mergeCell ref="E13:O13"/>
    <mergeCell ref="E15:O15"/>
  </mergeCells>
  <pageMargins left="0.78740157480314965" right="0.39370078740157483" top="0.78740157480314965" bottom="0.39370078740157483" header="0.31496062992125984" footer="0.31496062992125984"/>
  <pageSetup paperSize="9" scale="49"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dimension ref="B1:G10"/>
  <sheetViews>
    <sheetView view="pageBreakPreview" zoomScaleSheetLayoutView="100" workbookViewId="0">
      <selection activeCell="F6" sqref="F6"/>
    </sheetView>
  </sheetViews>
  <sheetFormatPr defaultRowHeight="15"/>
  <cols>
    <col min="1" max="1" width="9.140625" style="6"/>
    <col min="2" max="2" width="26.28515625" style="18" customWidth="1"/>
    <col min="3" max="3" width="8.42578125" style="36" customWidth="1"/>
    <col min="4" max="4" width="9.140625" style="36"/>
    <col min="5" max="5" width="9.140625" style="37"/>
    <col min="6" max="6" width="32.42578125" style="37" customWidth="1"/>
    <col min="7" max="7" width="25.42578125" style="38" customWidth="1"/>
    <col min="8" max="16384" width="9.140625" style="6"/>
  </cols>
  <sheetData>
    <row r="1" spans="2:7">
      <c r="E1" s="73"/>
      <c r="F1" s="73"/>
      <c r="G1" s="73"/>
    </row>
    <row r="2" spans="2:7">
      <c r="B2" s="70" t="s">
        <v>47</v>
      </c>
      <c r="C2" s="70" t="s">
        <v>48</v>
      </c>
      <c r="D2" s="40" t="s">
        <v>66</v>
      </c>
      <c r="E2" s="70" t="s">
        <v>17</v>
      </c>
      <c r="F2" s="74" t="s">
        <v>49</v>
      </c>
      <c r="G2" s="76" t="s">
        <v>50</v>
      </c>
    </row>
    <row r="3" spans="2:7" ht="15.75" thickBot="1">
      <c r="B3" s="71"/>
      <c r="C3" s="72"/>
      <c r="D3" s="41" t="s">
        <v>51</v>
      </c>
      <c r="E3" s="72"/>
      <c r="F3" s="75"/>
      <c r="G3" s="76"/>
    </row>
    <row r="4" spans="2:7" s="35" customFormat="1" ht="48">
      <c r="B4" s="77" t="s">
        <v>52</v>
      </c>
      <c r="C4" s="80" t="s">
        <v>38</v>
      </c>
      <c r="D4" s="42">
        <v>78</v>
      </c>
      <c r="E4" s="67">
        <f>SUM(D4:D9)</f>
        <v>543</v>
      </c>
      <c r="F4" s="42" t="s">
        <v>53</v>
      </c>
      <c r="G4" s="43" t="s">
        <v>67</v>
      </c>
    </row>
    <row r="5" spans="2:7" s="35" customFormat="1" ht="24">
      <c r="B5" s="78"/>
      <c r="C5" s="81"/>
      <c r="D5" s="44">
        <v>61</v>
      </c>
      <c r="E5" s="68"/>
      <c r="F5" s="44" t="s">
        <v>54</v>
      </c>
      <c r="G5" s="45" t="s">
        <v>55</v>
      </c>
    </row>
    <row r="6" spans="2:7" s="35" customFormat="1" ht="84">
      <c r="B6" s="78"/>
      <c r="C6" s="81"/>
      <c r="D6" s="44">
        <v>90</v>
      </c>
      <c r="E6" s="68"/>
      <c r="F6" s="44" t="s">
        <v>56</v>
      </c>
      <c r="G6" s="45" t="s">
        <v>68</v>
      </c>
    </row>
    <row r="7" spans="2:7" s="35" customFormat="1" ht="36">
      <c r="B7" s="78"/>
      <c r="C7" s="81"/>
      <c r="D7" s="44">
        <v>94</v>
      </c>
      <c r="E7" s="68"/>
      <c r="F7" s="44" t="s">
        <v>57</v>
      </c>
      <c r="G7" s="45" t="s">
        <v>58</v>
      </c>
    </row>
    <row r="8" spans="2:7" s="35" customFormat="1" ht="24">
      <c r="B8" s="78"/>
      <c r="C8" s="81"/>
      <c r="D8" s="44">
        <v>205</v>
      </c>
      <c r="E8" s="68"/>
      <c r="F8" s="44" t="s">
        <v>59</v>
      </c>
      <c r="G8" s="45" t="s">
        <v>60</v>
      </c>
    </row>
    <row r="9" spans="2:7" s="35" customFormat="1" ht="24.75" thickBot="1">
      <c r="B9" s="79"/>
      <c r="C9" s="82"/>
      <c r="D9" s="46">
        <v>15</v>
      </c>
      <c r="E9" s="69"/>
      <c r="F9" s="46" t="s">
        <v>61</v>
      </c>
      <c r="G9" s="47" t="s">
        <v>62</v>
      </c>
    </row>
    <row r="10" spans="2:7" ht="18" customHeight="1"/>
  </sheetData>
  <mergeCells count="9">
    <mergeCell ref="E4:E9"/>
    <mergeCell ref="B2:B3"/>
    <mergeCell ref="C2:C3"/>
    <mergeCell ref="E1:G1"/>
    <mergeCell ref="E2:E3"/>
    <mergeCell ref="F2:F3"/>
    <mergeCell ref="G2:G3"/>
    <mergeCell ref="B4:B9"/>
    <mergeCell ref="C4:C9"/>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sheetPr codeName="Лист2"/>
  <dimension ref="A5:S6"/>
  <sheetViews>
    <sheetView workbookViewId="0">
      <selection activeCell="A30013" sqref="A30013:Q30014"/>
    </sheetView>
  </sheetViews>
  <sheetFormatPr defaultRowHeight="15"/>
  <sheetData>
    <row r="5" spans="1:19">
      <c r="A5" s="24" t="s">
        <v>25</v>
      </c>
      <c r="B5" t="e">
        <f>XLR_ERRNAME</f>
        <v>#NAME?</v>
      </c>
    </row>
    <row r="6" spans="1:19">
      <c r="A6" t="s">
        <v>26</v>
      </c>
      <c r="B6">
        <v>7941</v>
      </c>
      <c r="C6" s="25" t="s">
        <v>27</v>
      </c>
      <c r="D6">
        <v>4931</v>
      </c>
      <c r="E6" s="25" t="s">
        <v>28</v>
      </c>
      <c r="F6" s="25" t="s">
        <v>29</v>
      </c>
      <c r="G6" s="25" t="s">
        <v>30</v>
      </c>
      <c r="H6" s="25" t="s">
        <v>30</v>
      </c>
      <c r="I6" s="25" t="s">
        <v>30</v>
      </c>
      <c r="J6" s="25" t="s">
        <v>28</v>
      </c>
      <c r="K6" s="25" t="s">
        <v>31</v>
      </c>
      <c r="L6" s="25" t="s">
        <v>32</v>
      </c>
      <c r="M6" s="25" t="s">
        <v>33</v>
      </c>
      <c r="N6" s="25" t="s">
        <v>30</v>
      </c>
      <c r="O6">
        <v>5006</v>
      </c>
      <c r="P6" s="25" t="s">
        <v>34</v>
      </c>
      <c r="Q6">
        <v>0</v>
      </c>
      <c r="R6" s="25" t="s">
        <v>30</v>
      </c>
      <c r="S6" s="25"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 </vt:lpstr>
      <vt:lpstr>Доставка </vt:lpstr>
      <vt:lpstr>Query1</vt:lpstr>
      <vt:lpstr>Query3</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Красных Алена Витальевна</dc:creator>
  <cp:lastModifiedBy>e.farrahova</cp:lastModifiedBy>
  <cp:lastPrinted>2015-01-19T05:33:54Z</cp:lastPrinted>
  <dcterms:created xsi:type="dcterms:W3CDTF">2013-12-19T08:11:42Z</dcterms:created>
  <dcterms:modified xsi:type="dcterms:W3CDTF">2015-01-20T04:00:41Z</dcterms:modified>
</cp:coreProperties>
</file>